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EMEA\Users\pdegior\Downloads\"/>
    </mc:Choice>
  </mc:AlternateContent>
  <xr:revisionPtr revIDLastSave="0" documentId="8_{D3BA6BE5-1E9B-4940-9F87-13F81FD0CC83}" xr6:coauthVersionLast="47" xr6:coauthVersionMax="47" xr10:uidLastSave="{00000000-0000-0000-0000-000000000000}"/>
  <bookViews>
    <workbookView xWindow="-110" yWindow="-110" windowWidth="19420" windowHeight="11500" xr2:uid="{C480886D-1CED-4827-A41E-F658B45A6CFE}"/>
  </bookViews>
  <sheets>
    <sheet name="Ej 15" sheetId="1" r:id="rId1"/>
  </sheets>
  <definedNames>
    <definedName name="ID" localSheetId="0" hidden="1">"260cbbfb-e0ff-4e99-8c75-a1ad53a49937"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B14" i="1"/>
  <c r="C19" i="1" s="1"/>
  <c r="G21" i="1" l="1"/>
  <c r="G22" i="1" s="1"/>
  <c r="C20" i="1"/>
  <c r="C21" i="1" s="1"/>
  <c r="C22" i="1" s="1"/>
  <c r="C23" i="1" s="1"/>
  <c r="C24" i="1" s="1"/>
  <c r="C25" i="1"/>
  <c r="G20" i="1" s="1"/>
  <c r="C16" i="1"/>
  <c r="C17" i="1"/>
</calcChain>
</file>

<file path=xl/sharedStrings.xml><?xml version="1.0" encoding="utf-8"?>
<sst xmlns="http://schemas.openxmlformats.org/spreadsheetml/2006/main" count="29" uniqueCount="28">
  <si>
    <t>Lambda</t>
  </si>
  <si>
    <t>cl / h</t>
  </si>
  <si>
    <t>Mu</t>
  </si>
  <si>
    <t>Ro</t>
  </si>
  <si>
    <t>a)</t>
  </si>
  <si>
    <t>L</t>
  </si>
  <si>
    <t>d)</t>
  </si>
  <si>
    <t>cuenta promedio</t>
  </si>
  <si>
    <t>b)</t>
  </si>
  <si>
    <t>Wc</t>
  </si>
  <si>
    <t>Costo Alquiler</t>
  </si>
  <si>
    <t>c)</t>
  </si>
  <si>
    <t>Sería P6 y mayores</t>
  </si>
  <si>
    <t>Jornada</t>
  </si>
  <si>
    <t>horas</t>
  </si>
  <si>
    <t>P0</t>
  </si>
  <si>
    <t>En un día llegan</t>
  </si>
  <si>
    <t>clientes / jornada</t>
  </si>
  <si>
    <t>P1</t>
  </si>
  <si>
    <t>porcentaje que se va</t>
  </si>
  <si>
    <t>P2</t>
  </si>
  <si>
    <t>Clientes que pierdo</t>
  </si>
  <si>
    <t>P3</t>
  </si>
  <si>
    <t>Ganancia que pierdo</t>
  </si>
  <si>
    <t>P4</t>
  </si>
  <si>
    <t>COMO GANO MENOS QUE LOS $800 DE ALQUILER, NO CONVIENE AGRANDAR EL RESTAURANT</t>
  </si>
  <si>
    <t>P5</t>
  </si>
  <si>
    <t>P6 o mas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</si>
</sst>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6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38652</xdr:colOff>
      <xdr:row>0</xdr:row>
      <xdr:rowOff>33131</xdr:rowOff>
    </xdr:from>
    <xdr:to>
      <xdr:col>8</xdr:col>
      <xdr:colOff>58016</xdr:colOff>
      <xdr:row>10</xdr:row>
      <xdr:rowOff>76291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A5F1598-8EA1-4AFC-8692-7FEE8A3B6146}"/>
            </a:ext>
          </a:extLst>
        </xdr:cNvPr>
        <xdr:cNvGrpSpPr/>
      </xdr:nvGrpSpPr>
      <xdr:grpSpPr>
        <a:xfrm>
          <a:off x="38652" y="33131"/>
          <a:ext cx="5721664" cy="1884660"/>
          <a:chOff x="0" y="9695"/>
          <a:chExt cx="6115364" cy="1885024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CFBAB80-B53C-7F2E-FD26-4FEFDFCC275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b="87314"/>
          <a:stretch>
            <a:fillRect/>
          </a:stretch>
        </xdr:blipFill>
        <xdr:spPr>
          <a:xfrm>
            <a:off x="0" y="9695"/>
            <a:ext cx="6115364" cy="539749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A6CC40A2-629F-4645-BC1D-0803367E033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67758"/>
          <a:stretch>
            <a:fillRect/>
          </a:stretch>
        </xdr:blipFill>
        <xdr:spPr>
          <a:xfrm>
            <a:off x="0" y="522900"/>
            <a:ext cx="6115364" cy="137181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46CA8-F9D9-4AE7-A937-9301CA4521C0}">
  <dimension ref="A12:H25"/>
  <sheetViews>
    <sheetView tabSelected="1" zoomScaleNormal="100" workbookViewId="0">
      <selection activeCell="G15" sqref="G15"/>
    </sheetView>
  </sheetViews>
  <sheetFormatPr baseColWidth="10" defaultRowHeight="14.5" x14ac:dyDescent="0.35"/>
  <cols>
    <col min="4" max="4" width="4.453125" customWidth="1"/>
    <col min="5" max="5" width="4.54296875" customWidth="1"/>
    <col min="6" max="6" width="18.08984375" bestFit="1" customWidth="1"/>
  </cols>
  <sheetData>
    <row r="12" spans="1:7" x14ac:dyDescent="0.35">
      <c r="A12" t="s">
        <v>0</v>
      </c>
      <c r="B12">
        <v>15</v>
      </c>
      <c r="C12" t="s">
        <v>1</v>
      </c>
    </row>
    <row r="13" spans="1:7" x14ac:dyDescent="0.35">
      <c r="A13" t="s">
        <v>2</v>
      </c>
      <c r="B13">
        <v>17</v>
      </c>
      <c r="C13" t="s">
        <v>1</v>
      </c>
    </row>
    <row r="14" spans="1:7" x14ac:dyDescent="0.35">
      <c r="A14" t="s">
        <v>3</v>
      </c>
      <c r="B14">
        <f>+B12/B13</f>
        <v>0.88235294117647056</v>
      </c>
    </row>
    <row r="16" spans="1:7" x14ac:dyDescent="0.35">
      <c r="A16" t="s">
        <v>4</v>
      </c>
      <c r="B16" t="s">
        <v>5</v>
      </c>
      <c r="C16">
        <f>+B14/(1-B14)</f>
        <v>7.4999999999999982</v>
      </c>
      <c r="E16" t="s">
        <v>6</v>
      </c>
      <c r="F16" t="s">
        <v>7</v>
      </c>
      <c r="G16" s="1">
        <v>10</v>
      </c>
    </row>
    <row r="17" spans="1:8" x14ac:dyDescent="0.35">
      <c r="A17" t="s">
        <v>8</v>
      </c>
      <c r="B17" t="s">
        <v>9</v>
      </c>
      <c r="C17" s="2">
        <f>1/(B13-B12)*60*B14</f>
        <v>26.470588235294116</v>
      </c>
      <c r="F17" t="s">
        <v>10</v>
      </c>
      <c r="G17">
        <v>800</v>
      </c>
    </row>
    <row r="18" spans="1:8" x14ac:dyDescent="0.35">
      <c r="A18" t="s">
        <v>11</v>
      </c>
      <c r="B18" t="s">
        <v>12</v>
      </c>
      <c r="F18" t="s">
        <v>13</v>
      </c>
      <c r="G18">
        <v>9</v>
      </c>
      <c r="H18" t="s">
        <v>14</v>
      </c>
    </row>
    <row r="19" spans="1:8" x14ac:dyDescent="0.35">
      <c r="B19" t="s">
        <v>15</v>
      </c>
      <c r="C19">
        <f>1-B14</f>
        <v>0.11764705882352944</v>
      </c>
      <c r="F19" t="s">
        <v>16</v>
      </c>
      <c r="G19">
        <f>+G18*B12</f>
        <v>135</v>
      </c>
      <c r="H19" t="s">
        <v>17</v>
      </c>
    </row>
    <row r="20" spans="1:8" x14ac:dyDescent="0.35">
      <c r="B20" t="s">
        <v>18</v>
      </c>
      <c r="C20">
        <f>+C19*$B$14</f>
        <v>0.10380622837370244</v>
      </c>
      <c r="F20" t="s">
        <v>19</v>
      </c>
      <c r="G20">
        <f>+C25</f>
        <v>0.47190439932041206</v>
      </c>
    </row>
    <row r="21" spans="1:8" x14ac:dyDescent="0.35">
      <c r="B21" t="s">
        <v>20</v>
      </c>
      <c r="C21">
        <f>+C20*$B$14</f>
        <v>9.1593730917972738E-2</v>
      </c>
      <c r="F21" t="s">
        <v>21</v>
      </c>
      <c r="G21">
        <f>+G19*G20</f>
        <v>63.707093908255629</v>
      </c>
    </row>
    <row r="22" spans="1:8" x14ac:dyDescent="0.35">
      <c r="B22" t="s">
        <v>22</v>
      </c>
      <c r="C22">
        <f>+C21*$B$14</f>
        <v>8.0817997868799465E-2</v>
      </c>
      <c r="F22" t="s">
        <v>23</v>
      </c>
      <c r="G22" s="1">
        <f>+G21*G16</f>
        <v>637.07093908255627</v>
      </c>
    </row>
    <row r="23" spans="1:8" x14ac:dyDescent="0.35">
      <c r="B23" t="s">
        <v>24</v>
      </c>
      <c r="C23">
        <f>+C22*$B$14</f>
        <v>7.1309998119528942E-2</v>
      </c>
      <c r="F23" s="3" t="s">
        <v>25</v>
      </c>
    </row>
    <row r="24" spans="1:8" x14ac:dyDescent="0.35">
      <c r="B24" t="s">
        <v>26</v>
      </c>
      <c r="C24">
        <f>+C23*$B$14</f>
        <v>6.292058657605494E-2</v>
      </c>
    </row>
    <row r="25" spans="1:8" x14ac:dyDescent="0.35">
      <c r="B25" s="3" t="s">
        <v>27</v>
      </c>
      <c r="C25" s="3">
        <f>1-SUM(C19:C24)</f>
        <v>0.47190439932041206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Giorgi, Pablo (008-Extern)</dc:creator>
  <cp:lastModifiedBy>De Giorgi, Pablo (008-Extern)</cp:lastModifiedBy>
  <dcterms:created xsi:type="dcterms:W3CDTF">2026-05-30T00:17:42Z</dcterms:created>
  <dcterms:modified xsi:type="dcterms:W3CDTF">2026-05-30T00:17:57Z</dcterms:modified>
</cp:coreProperties>
</file>