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Juegos\"/>
    </mc:Choice>
  </mc:AlternateContent>
  <xr:revisionPtr revIDLastSave="0" documentId="13_ncr:1_{0BEDD850-EB52-4218-870D-2ACDFE3FAC53}" xr6:coauthVersionLast="46" xr6:coauthVersionMax="46" xr10:uidLastSave="{00000000-0000-0000-0000-000000000000}"/>
  <bookViews>
    <workbookView xWindow="28680" yWindow="-120" windowWidth="20730" windowHeight="11310" activeTab="2" xr2:uid="{EAA31FA4-06A6-427C-91B0-C9A514042C5A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N41" i="3"/>
  <c r="K16" i="3"/>
  <c r="I17" i="3"/>
  <c r="I16" i="3"/>
  <c r="F23" i="3"/>
  <c r="I27" i="1"/>
  <c r="E30" i="1"/>
  <c r="E26" i="1"/>
</calcChain>
</file>

<file path=xl/sharedStrings.xml><?xml version="1.0" encoding="utf-8"?>
<sst xmlns="http://schemas.openxmlformats.org/spreadsheetml/2006/main" count="129" uniqueCount="64">
  <si>
    <t>C1</t>
  </si>
  <si>
    <t>C2</t>
  </si>
  <si>
    <t>C3</t>
  </si>
  <si>
    <t>C4</t>
  </si>
  <si>
    <t>U1</t>
  </si>
  <si>
    <t>U2</t>
  </si>
  <si>
    <t>U3</t>
  </si>
  <si>
    <t>U4</t>
  </si>
  <si>
    <t>Empresa</t>
  </si>
  <si>
    <t>Gremio</t>
  </si>
  <si>
    <t>Q</t>
  </si>
  <si>
    <t>1-q</t>
  </si>
  <si>
    <t>p</t>
  </si>
  <si>
    <t>1-p</t>
  </si>
  <si>
    <t>q</t>
  </si>
  <si>
    <t>]</t>
  </si>
  <si>
    <t>0,14Q + 0,15*(1-Q)</t>
  </si>
  <si>
    <t>0,17Q + 0,13*(1-Q)</t>
  </si>
  <si>
    <t>IGUAL</t>
  </si>
  <si>
    <t>0,14Q-0,17Q+0,15-0,13-0,15Q+0,13Q</t>
  </si>
  <si>
    <t>-0,03Q +0,02-0,02Q=0</t>
  </si>
  <si>
    <t>-0,05Q=-0,02</t>
  </si>
  <si>
    <t>0,14P + 0,17(1-P) = 0,15P + 0,13(1-P)</t>
  </si>
  <si>
    <t>P</t>
  </si>
  <si>
    <t xml:space="preserve">Dos politico compiten por la gobernación de Sta Fé y evaluación como pasar los últmos dias antes de la la beda </t>
  </si>
  <si>
    <t>1 : Pasar un día en cada ciudad</t>
  </si>
  <si>
    <t>Politico A</t>
  </si>
  <si>
    <t>Politico b</t>
  </si>
  <si>
    <t>E1</t>
  </si>
  <si>
    <t>E2</t>
  </si>
  <si>
    <t>E3</t>
  </si>
  <si>
    <t>2: Pasar un dos en Sta Fé</t>
  </si>
  <si>
    <t>3: Pasar un dos  en Rosario</t>
  </si>
  <si>
    <t>Jugador A</t>
  </si>
  <si>
    <t>Jugador B</t>
  </si>
  <si>
    <t>e1</t>
  </si>
  <si>
    <t>e3</t>
  </si>
  <si>
    <t>e2</t>
  </si>
  <si>
    <t>1-Q</t>
  </si>
  <si>
    <t>1-P</t>
  </si>
  <si>
    <t xml:space="preserve">6Q+1(1-Q) </t>
  </si>
  <si>
    <t>igual</t>
  </si>
  <si>
    <t>2Q+3(1-Q)</t>
  </si>
  <si>
    <t>6P+2(1-P)</t>
  </si>
  <si>
    <t>=</t>
  </si>
  <si>
    <t>1P +3(1-P)</t>
  </si>
  <si>
    <t>6Q+ 1-Q-2Q-3+3Q</t>
  </si>
  <si>
    <t xml:space="preserve">IGUAL </t>
  </si>
  <si>
    <t>6Q</t>
  </si>
  <si>
    <t>-Q+2(1-Q)</t>
  </si>
  <si>
    <t>4Q -3(1-Q)</t>
  </si>
  <si>
    <t>-1P+4(1-P)</t>
  </si>
  <si>
    <t>2P + -3(1-p)</t>
  </si>
  <si>
    <t>-3Q + 2</t>
  </si>
  <si>
    <t>7Q -3</t>
  </si>
  <si>
    <t>-10Q</t>
  </si>
  <si>
    <t>5P-3</t>
  </si>
  <si>
    <t>-5P+4</t>
  </si>
  <si>
    <t>-10P</t>
  </si>
  <si>
    <t>B2</t>
  </si>
  <si>
    <t>B3</t>
  </si>
  <si>
    <t>A1</t>
  </si>
  <si>
    <t>A2</t>
  </si>
  <si>
    <t>Valor del juego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</si>
</sst>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quotePrefix="1"/>
    <xf numFmtId="9" fontId="0" fillId="0" borderId="0" xfId="0" applyNumberFormat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left"/>
    </xf>
    <xf numFmtId="0" fontId="0" fillId="8" borderId="0" xfId="0" applyFill="1" applyAlignment="1">
      <alignment horizontal="center"/>
    </xf>
    <xf numFmtId="0" fontId="0" fillId="8" borderId="0" xfId="0" quotePrefix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11</xdr:row>
      <xdr:rowOff>1</xdr:rowOff>
    </xdr:from>
    <xdr:to>
      <xdr:col>4</xdr:col>
      <xdr:colOff>9525</xdr:colOff>
      <xdr:row>12</xdr:row>
      <xdr:rowOff>53976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4AEA1F62-FA24-4C44-9D14-7061A0DC18CC}"/>
            </a:ext>
          </a:extLst>
        </xdr:cNvPr>
        <xdr:cNvSpPr/>
      </xdr:nvSpPr>
      <xdr:spPr>
        <a:xfrm>
          <a:off x="2800350" y="1990726"/>
          <a:ext cx="257175" cy="234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533400</xdr:colOff>
      <xdr:row>9</xdr:row>
      <xdr:rowOff>171451</xdr:rowOff>
    </xdr:from>
    <xdr:to>
      <xdr:col>4</xdr:col>
      <xdr:colOff>28575</xdr:colOff>
      <xdr:row>11</xdr:row>
      <xdr:rowOff>47626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CCD6A86-4947-4B6F-85B5-B2882381FB16}"/>
            </a:ext>
          </a:extLst>
        </xdr:cNvPr>
        <xdr:cNvSpPr/>
      </xdr:nvSpPr>
      <xdr:spPr>
        <a:xfrm>
          <a:off x="2819400" y="1800226"/>
          <a:ext cx="257175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533400</xdr:colOff>
      <xdr:row>9</xdr:row>
      <xdr:rowOff>168276</xdr:rowOff>
    </xdr:from>
    <xdr:to>
      <xdr:col>5</xdr:col>
      <xdr:colOff>28575</xdr:colOff>
      <xdr:row>11</xdr:row>
      <xdr:rowOff>44451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6FC31788-742A-41FB-83E6-7DF4300B65A6}"/>
            </a:ext>
          </a:extLst>
        </xdr:cNvPr>
        <xdr:cNvSpPr/>
      </xdr:nvSpPr>
      <xdr:spPr>
        <a:xfrm>
          <a:off x="3581400" y="1797051"/>
          <a:ext cx="257175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533400</xdr:colOff>
      <xdr:row>9</xdr:row>
      <xdr:rowOff>168276</xdr:rowOff>
    </xdr:from>
    <xdr:to>
      <xdr:col>5</xdr:col>
      <xdr:colOff>25400</xdr:colOff>
      <xdr:row>11</xdr:row>
      <xdr:rowOff>41276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309848D1-755E-4EEC-9690-C609919F804F}"/>
            </a:ext>
          </a:extLst>
        </xdr:cNvPr>
        <xdr:cNvSpPr/>
      </xdr:nvSpPr>
      <xdr:spPr>
        <a:xfrm>
          <a:off x="3581400" y="1797051"/>
          <a:ext cx="254000" cy="234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5</xdr:col>
      <xdr:colOff>542925</xdr:colOff>
      <xdr:row>11</xdr:row>
      <xdr:rowOff>1</xdr:rowOff>
    </xdr:from>
    <xdr:to>
      <xdr:col>6</xdr:col>
      <xdr:colOff>34925</xdr:colOff>
      <xdr:row>12</xdr:row>
      <xdr:rowOff>53976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C17B998F-6B46-4A14-BCA8-FEB037B10A82}"/>
            </a:ext>
          </a:extLst>
        </xdr:cNvPr>
        <xdr:cNvSpPr/>
      </xdr:nvSpPr>
      <xdr:spPr>
        <a:xfrm>
          <a:off x="4352925" y="1990726"/>
          <a:ext cx="254000" cy="234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5</xdr:row>
      <xdr:rowOff>9525</xdr:rowOff>
    </xdr:from>
    <xdr:to>
      <xdr:col>5</xdr:col>
      <xdr:colOff>47625</xdr:colOff>
      <xdr:row>6</xdr:row>
      <xdr:rowOff>161925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59B2A44B-4F0B-4E26-9BE9-A9299C0CD1A3}"/>
            </a:ext>
          </a:extLst>
        </xdr:cNvPr>
        <xdr:cNvSpPr/>
      </xdr:nvSpPr>
      <xdr:spPr>
        <a:xfrm>
          <a:off x="3438525" y="914400"/>
          <a:ext cx="419100" cy="333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390525</xdr:colOff>
      <xdr:row>5</xdr:row>
      <xdr:rowOff>9525</xdr:rowOff>
    </xdr:from>
    <xdr:to>
      <xdr:col>5</xdr:col>
      <xdr:colOff>47625</xdr:colOff>
      <xdr:row>6</xdr:row>
      <xdr:rowOff>161925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BAED9AC0-45E3-427B-9696-D7D7A2F8F794}"/>
            </a:ext>
          </a:extLst>
        </xdr:cNvPr>
        <xdr:cNvSpPr/>
      </xdr:nvSpPr>
      <xdr:spPr>
        <a:xfrm>
          <a:off x="3438525" y="914400"/>
          <a:ext cx="419100" cy="3333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5</xdr:col>
      <xdr:colOff>447675</xdr:colOff>
      <xdr:row>3</xdr:row>
      <xdr:rowOff>133350</xdr:rowOff>
    </xdr:from>
    <xdr:to>
      <xdr:col>5</xdr:col>
      <xdr:colOff>752475</xdr:colOff>
      <xdr:row>5</xdr:row>
      <xdr:rowOff>9525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7704F005-DFDD-4DA9-9543-CB810144AAFB}"/>
            </a:ext>
          </a:extLst>
        </xdr:cNvPr>
        <xdr:cNvSpPr/>
      </xdr:nvSpPr>
      <xdr:spPr>
        <a:xfrm>
          <a:off x="4257675" y="676275"/>
          <a:ext cx="304800" cy="2381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6</xdr:col>
      <xdr:colOff>381000</xdr:colOff>
      <xdr:row>4</xdr:row>
      <xdr:rowOff>111125</xdr:rowOff>
    </xdr:from>
    <xdr:to>
      <xdr:col>7</xdr:col>
      <xdr:colOff>38100</xdr:colOff>
      <xdr:row>6</xdr:row>
      <xdr:rowOff>85725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A56951E-F14D-4B52-84C0-8D9CF5E8BFB9}"/>
            </a:ext>
          </a:extLst>
        </xdr:cNvPr>
        <xdr:cNvSpPr/>
      </xdr:nvSpPr>
      <xdr:spPr>
        <a:xfrm>
          <a:off x="4953000" y="835025"/>
          <a:ext cx="419100" cy="336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11</xdr:col>
      <xdr:colOff>9525</xdr:colOff>
      <xdr:row>1</xdr:row>
      <xdr:rowOff>142875</xdr:rowOff>
    </xdr:from>
    <xdr:to>
      <xdr:col>11</xdr:col>
      <xdr:colOff>19050</xdr:colOff>
      <xdr:row>13</xdr:row>
      <xdr:rowOff>95250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81990199-B004-46AE-964F-2BCCFD4B142F}"/>
            </a:ext>
          </a:extLst>
        </xdr:cNvPr>
        <xdr:cNvCxnSpPr/>
      </xdr:nvCxnSpPr>
      <xdr:spPr>
        <a:xfrm flipH="1">
          <a:off x="8953500" y="323850"/>
          <a:ext cx="9525" cy="2124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733425</xdr:colOff>
      <xdr:row>1</xdr:row>
      <xdr:rowOff>85725</xdr:rowOff>
    </xdr:from>
    <xdr:to>
      <xdr:col>12</xdr:col>
      <xdr:colOff>19050</xdr:colOff>
      <xdr:row>13</xdr:row>
      <xdr:rowOff>161925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5ADDC90-C836-4F14-BB96-D0CEC7E0F40B}"/>
            </a:ext>
          </a:extLst>
        </xdr:cNvPr>
        <xdr:cNvCxnSpPr/>
      </xdr:nvCxnSpPr>
      <xdr:spPr>
        <a:xfrm>
          <a:off x="9677400" y="266700"/>
          <a:ext cx="47625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330200</xdr:colOff>
      <xdr:row>13</xdr:row>
      <xdr:rowOff>9525</xdr:rowOff>
    </xdr:from>
    <xdr:to>
      <xdr:col>12</xdr:col>
      <xdr:colOff>520700</xdr:colOff>
      <xdr:row>13</xdr:row>
      <xdr:rowOff>15875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7D0AA67F-3E83-46ED-A4DE-A0B006695AEF}"/>
            </a:ext>
          </a:extLst>
        </xdr:cNvPr>
        <xdr:cNvCxnSpPr/>
      </xdr:nvCxnSpPr>
      <xdr:spPr>
        <a:xfrm flipV="1">
          <a:off x="8512175" y="2362200"/>
          <a:ext cx="1714500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742950</xdr:colOff>
      <xdr:row>4</xdr:row>
      <xdr:rowOff>104775</xdr:rowOff>
    </xdr:from>
    <xdr:to>
      <xdr:col>12</xdr:col>
      <xdr:colOff>400050</xdr:colOff>
      <xdr:row>12</xdr:row>
      <xdr:rowOff>47625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AEA3D3ED-24FA-40AB-B317-8942D5735CD0}"/>
            </a:ext>
          </a:extLst>
        </xdr:cNvPr>
        <xdr:cNvCxnSpPr/>
      </xdr:nvCxnSpPr>
      <xdr:spPr>
        <a:xfrm flipV="1">
          <a:off x="8924925" y="828675"/>
          <a:ext cx="1181100" cy="13906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8</xdr:row>
      <xdr:rowOff>38100</xdr:rowOff>
    </xdr:from>
    <xdr:to>
      <xdr:col>13</xdr:col>
      <xdr:colOff>352425</xdr:colOff>
      <xdr:row>13</xdr:row>
      <xdr:rowOff>76200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1E47D1A5-FA1B-41B9-82EB-6D27AF3198CC}"/>
            </a:ext>
          </a:extLst>
        </xdr:cNvPr>
        <xdr:cNvCxnSpPr/>
      </xdr:nvCxnSpPr>
      <xdr:spPr>
        <a:xfrm>
          <a:off x="8382000" y="1485900"/>
          <a:ext cx="2438400" cy="94297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7</xdr:row>
      <xdr:rowOff>114300</xdr:rowOff>
    </xdr:from>
    <xdr:to>
      <xdr:col>11</xdr:col>
      <xdr:colOff>323850</xdr:colOff>
      <xdr:row>13</xdr:row>
      <xdr:rowOff>161925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4028A917-FC4D-44FC-8E0E-74125E5B341A}"/>
            </a:ext>
          </a:extLst>
        </xdr:cNvPr>
        <xdr:cNvCxnSpPr/>
      </xdr:nvCxnSpPr>
      <xdr:spPr>
        <a:xfrm>
          <a:off x="9248775" y="1381125"/>
          <a:ext cx="19050" cy="1133475"/>
        </a:xfrm>
        <a:prstGeom prst="line">
          <a:avLst/>
        </a:prstGeom>
        <a:ln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444500</xdr:colOff>
      <xdr:row>10</xdr:row>
      <xdr:rowOff>6350</xdr:rowOff>
    </xdr:from>
    <xdr:to>
      <xdr:col>12</xdr:col>
      <xdr:colOff>266700</xdr:colOff>
      <xdr:row>10</xdr:row>
      <xdr:rowOff>38100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6C76CA62-267B-41AB-920A-5D8A0F71FEA0}"/>
            </a:ext>
          </a:extLst>
        </xdr:cNvPr>
        <xdr:cNvCxnSpPr/>
      </xdr:nvCxnSpPr>
      <xdr:spPr>
        <a:xfrm flipV="1">
          <a:off x="8626475" y="1816100"/>
          <a:ext cx="1346200" cy="31750"/>
        </a:xfrm>
        <a:prstGeom prst="line">
          <a:avLst/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18</xdr:row>
      <xdr:rowOff>142875</xdr:rowOff>
    </xdr:from>
    <xdr:to>
      <xdr:col>12</xdr:col>
      <xdr:colOff>19050</xdr:colOff>
      <xdr:row>30</xdr:row>
      <xdr:rowOff>95250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D9E5D513-6D9A-4A22-B0FE-241674F09126}"/>
            </a:ext>
          </a:extLst>
        </xdr:cNvPr>
        <xdr:cNvCxnSpPr/>
      </xdr:nvCxnSpPr>
      <xdr:spPr>
        <a:xfrm flipH="1">
          <a:off x="8950325" y="320675"/>
          <a:ext cx="12700" cy="212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733425</xdr:colOff>
      <xdr:row>18</xdr:row>
      <xdr:rowOff>85725</xdr:rowOff>
    </xdr:from>
    <xdr:to>
      <xdr:col>13</xdr:col>
      <xdr:colOff>19050</xdr:colOff>
      <xdr:row>30</xdr:row>
      <xdr:rowOff>161925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2D8CAB72-96EA-48FD-BF74-1154F42F38C3}"/>
            </a:ext>
          </a:extLst>
        </xdr:cNvPr>
        <xdr:cNvCxnSpPr/>
      </xdr:nvCxnSpPr>
      <xdr:spPr>
        <a:xfrm>
          <a:off x="9674225" y="263525"/>
          <a:ext cx="50800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330200</xdr:colOff>
      <xdr:row>30</xdr:row>
      <xdr:rowOff>9525</xdr:rowOff>
    </xdr:from>
    <xdr:to>
      <xdr:col>13</xdr:col>
      <xdr:colOff>520700</xdr:colOff>
      <xdr:row>30</xdr:row>
      <xdr:rowOff>15875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E3585C15-22C4-465D-98E0-A5A8908679BE}"/>
            </a:ext>
          </a:extLst>
        </xdr:cNvPr>
        <xdr:cNvCxnSpPr/>
      </xdr:nvCxnSpPr>
      <xdr:spPr>
        <a:xfrm flipV="1">
          <a:off x="8515350" y="2359025"/>
          <a:ext cx="1714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22</xdr:row>
      <xdr:rowOff>152400</xdr:rowOff>
    </xdr:from>
    <xdr:to>
      <xdr:col>13</xdr:col>
      <xdr:colOff>234950</xdr:colOff>
      <xdr:row>28</xdr:row>
      <xdr:rowOff>142875</xdr:rowOff>
    </xdr:to>
    <xdr:cxnSp macro="">
      <xdr:nvCxnSpPr>
        <xdr:cNvPr id="29" name="Conector recto 28">
          <a:extLst>
            <a:ext uri="{FF2B5EF4-FFF2-40B4-BE49-F238E27FC236}">
              <a16:creationId xmlns:a16="http://schemas.microsoft.com/office/drawing/2014/main" id="{D639217F-4B54-4BA4-984B-42FDF0085CA1}"/>
            </a:ext>
          </a:extLst>
        </xdr:cNvPr>
        <xdr:cNvCxnSpPr/>
      </xdr:nvCxnSpPr>
      <xdr:spPr>
        <a:xfrm flipV="1">
          <a:off x="9553575" y="4133850"/>
          <a:ext cx="1149350" cy="10763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647700</xdr:colOff>
      <xdr:row>24</xdr:row>
      <xdr:rowOff>142875</xdr:rowOff>
    </xdr:from>
    <xdr:to>
      <xdr:col>13</xdr:col>
      <xdr:colOff>609600</xdr:colOff>
      <xdr:row>30</xdr:row>
      <xdr:rowOff>82550</xdr:rowOff>
    </xdr:to>
    <xdr:cxnSp macro="">
      <xdr:nvCxnSpPr>
        <xdr:cNvPr id="30" name="Conector recto 29">
          <a:extLst>
            <a:ext uri="{FF2B5EF4-FFF2-40B4-BE49-F238E27FC236}">
              <a16:creationId xmlns:a16="http://schemas.microsoft.com/office/drawing/2014/main" id="{1622B9D9-15EC-4F1D-8FB7-1F64B6DD919A}"/>
            </a:ext>
          </a:extLst>
        </xdr:cNvPr>
        <xdr:cNvCxnSpPr/>
      </xdr:nvCxnSpPr>
      <xdr:spPr>
        <a:xfrm>
          <a:off x="8829675" y="4486275"/>
          <a:ext cx="2247900" cy="10255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101600</xdr:colOff>
      <xdr:row>24</xdr:row>
      <xdr:rowOff>139700</xdr:rowOff>
    </xdr:from>
    <xdr:to>
      <xdr:col>12</xdr:col>
      <xdr:colOff>120650</xdr:colOff>
      <xdr:row>31</xdr:row>
      <xdr:rowOff>6350</xdr:rowOff>
    </xdr:to>
    <xdr:cxnSp macro="">
      <xdr:nvCxnSpPr>
        <xdr:cNvPr id="31" name="Conector recto 30">
          <a:extLst>
            <a:ext uri="{FF2B5EF4-FFF2-40B4-BE49-F238E27FC236}">
              <a16:creationId xmlns:a16="http://schemas.microsoft.com/office/drawing/2014/main" id="{0E69F97B-FB92-449D-94E5-0C5BFADB2E6C}"/>
            </a:ext>
          </a:extLst>
        </xdr:cNvPr>
        <xdr:cNvCxnSpPr/>
      </xdr:nvCxnSpPr>
      <xdr:spPr>
        <a:xfrm>
          <a:off x="9807575" y="4483100"/>
          <a:ext cx="19050" cy="1133475"/>
        </a:xfrm>
        <a:prstGeom prst="line">
          <a:avLst/>
        </a:prstGeom>
        <a:ln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434975</xdr:colOff>
      <xdr:row>27</xdr:row>
      <xdr:rowOff>38100</xdr:rowOff>
    </xdr:from>
    <xdr:to>
      <xdr:col>13</xdr:col>
      <xdr:colOff>257175</xdr:colOff>
      <xdr:row>27</xdr:row>
      <xdr:rowOff>63500</xdr:rowOff>
    </xdr:to>
    <xdr:cxnSp macro="">
      <xdr:nvCxnSpPr>
        <xdr:cNvPr id="32" name="Conector recto 31">
          <a:extLst>
            <a:ext uri="{FF2B5EF4-FFF2-40B4-BE49-F238E27FC236}">
              <a16:creationId xmlns:a16="http://schemas.microsoft.com/office/drawing/2014/main" id="{3DEEA988-F60C-4F02-A25A-44DEAA9A3FF4}"/>
            </a:ext>
          </a:extLst>
        </xdr:cNvPr>
        <xdr:cNvCxnSpPr/>
      </xdr:nvCxnSpPr>
      <xdr:spPr>
        <a:xfrm flipV="1">
          <a:off x="9378950" y="4924425"/>
          <a:ext cx="1346200" cy="25400"/>
        </a:xfrm>
        <a:prstGeom prst="line">
          <a:avLst/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485775</xdr:colOff>
      <xdr:row>29</xdr:row>
      <xdr:rowOff>85725</xdr:rowOff>
    </xdr:from>
    <xdr:to>
      <xdr:col>5</xdr:col>
      <xdr:colOff>755426</xdr:colOff>
      <xdr:row>34</xdr:row>
      <xdr:rowOff>76088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649D9975-8303-4B5C-ADFE-F614B4459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5334000"/>
          <a:ext cx="1793651" cy="895238"/>
        </a:xfrm>
        <a:prstGeom prst="rect">
          <a:avLst/>
        </a:prstGeom>
      </xdr:spPr>
    </xdr:pic>
    <xdr:clientData/>
  </xdr:twoCellAnchor>
  <xdr:twoCellAnchor>
    <xdr:from>
      <xdr:col>8</xdr:col>
      <xdr:colOff>9525</xdr:colOff>
      <xdr:row>43</xdr:row>
      <xdr:rowOff>142875</xdr:rowOff>
    </xdr:from>
    <xdr:to>
      <xdr:col>8</xdr:col>
      <xdr:colOff>19050</xdr:colOff>
      <xdr:row>55</xdr:row>
      <xdr:rowOff>95250</xdr:rowOff>
    </xdr:to>
    <xdr:cxnSp macro="">
      <xdr:nvCxnSpPr>
        <xdr:cNvPr id="38" name="Conector recto 37">
          <a:extLst>
            <a:ext uri="{FF2B5EF4-FFF2-40B4-BE49-F238E27FC236}">
              <a16:creationId xmlns:a16="http://schemas.microsoft.com/office/drawing/2014/main" id="{5EA9913E-23A2-4ECF-B260-D166182FBB6C}"/>
            </a:ext>
          </a:extLst>
        </xdr:cNvPr>
        <xdr:cNvCxnSpPr/>
      </xdr:nvCxnSpPr>
      <xdr:spPr>
        <a:xfrm flipH="1">
          <a:off x="9712325" y="3397250"/>
          <a:ext cx="12700" cy="212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733425</xdr:colOff>
      <xdr:row>43</xdr:row>
      <xdr:rowOff>85725</xdr:rowOff>
    </xdr:from>
    <xdr:to>
      <xdr:col>9</xdr:col>
      <xdr:colOff>19050</xdr:colOff>
      <xdr:row>55</xdr:row>
      <xdr:rowOff>161925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E2746979-009D-47A4-A5BB-9AA5F504345B}"/>
            </a:ext>
          </a:extLst>
        </xdr:cNvPr>
        <xdr:cNvCxnSpPr/>
      </xdr:nvCxnSpPr>
      <xdr:spPr>
        <a:xfrm>
          <a:off x="10436225" y="3340100"/>
          <a:ext cx="50800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330200</xdr:colOff>
      <xdr:row>55</xdr:row>
      <xdr:rowOff>9525</xdr:rowOff>
    </xdr:from>
    <xdr:to>
      <xdr:col>9</xdr:col>
      <xdr:colOff>520700</xdr:colOff>
      <xdr:row>55</xdr:row>
      <xdr:rowOff>15875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F2BE6EDA-BA85-47B6-9743-F0B38E00849B}"/>
            </a:ext>
          </a:extLst>
        </xdr:cNvPr>
        <xdr:cNvCxnSpPr/>
      </xdr:nvCxnSpPr>
      <xdr:spPr>
        <a:xfrm flipV="1">
          <a:off x="9277350" y="5435600"/>
          <a:ext cx="1714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48</xdr:row>
      <xdr:rowOff>19050</xdr:rowOff>
    </xdr:from>
    <xdr:to>
      <xdr:col>9</xdr:col>
      <xdr:colOff>352425</xdr:colOff>
      <xdr:row>58</xdr:row>
      <xdr:rowOff>171450</xdr:rowOff>
    </xdr:to>
    <xdr:cxnSp macro="">
      <xdr:nvCxnSpPr>
        <xdr:cNvPr id="41" name="Conector recto 40">
          <a:extLst>
            <a:ext uri="{FF2B5EF4-FFF2-40B4-BE49-F238E27FC236}">
              <a16:creationId xmlns:a16="http://schemas.microsoft.com/office/drawing/2014/main" id="{ACC5593B-7ED6-46E7-BB4C-32DA52D438FE}"/>
            </a:ext>
          </a:extLst>
        </xdr:cNvPr>
        <xdr:cNvCxnSpPr/>
      </xdr:nvCxnSpPr>
      <xdr:spPr>
        <a:xfrm flipV="1">
          <a:off x="6543675" y="8705850"/>
          <a:ext cx="1228725" cy="19621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342900</xdr:colOff>
      <xdr:row>51</xdr:row>
      <xdr:rowOff>85725</xdr:rowOff>
    </xdr:from>
    <xdr:to>
      <xdr:col>9</xdr:col>
      <xdr:colOff>438150</xdr:colOff>
      <xdr:row>57</xdr:row>
      <xdr:rowOff>95250</xdr:rowOff>
    </xdr:to>
    <xdr:cxnSp macro="">
      <xdr:nvCxnSpPr>
        <xdr:cNvPr id="42" name="Conector recto 41">
          <a:extLst>
            <a:ext uri="{FF2B5EF4-FFF2-40B4-BE49-F238E27FC236}">
              <a16:creationId xmlns:a16="http://schemas.microsoft.com/office/drawing/2014/main" id="{B8C94005-EB98-4C74-A2E6-34466B85C8CB}"/>
            </a:ext>
          </a:extLst>
        </xdr:cNvPr>
        <xdr:cNvCxnSpPr/>
      </xdr:nvCxnSpPr>
      <xdr:spPr>
        <a:xfrm>
          <a:off x="6238875" y="9315450"/>
          <a:ext cx="1619250" cy="109537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358775</xdr:colOff>
      <xdr:row>49</xdr:row>
      <xdr:rowOff>168275</xdr:rowOff>
    </xdr:from>
    <xdr:to>
      <xdr:col>8</xdr:col>
      <xdr:colOff>377825</xdr:colOff>
      <xdr:row>56</xdr:row>
      <xdr:rowOff>34925</xdr:rowOff>
    </xdr:to>
    <xdr:cxnSp macro="">
      <xdr:nvCxnSpPr>
        <xdr:cNvPr id="43" name="Conector recto 42">
          <a:extLst>
            <a:ext uri="{FF2B5EF4-FFF2-40B4-BE49-F238E27FC236}">
              <a16:creationId xmlns:a16="http://schemas.microsoft.com/office/drawing/2014/main" id="{87ACB462-F8E8-4541-86D6-7CC052F1C7DE}"/>
            </a:ext>
          </a:extLst>
        </xdr:cNvPr>
        <xdr:cNvCxnSpPr/>
      </xdr:nvCxnSpPr>
      <xdr:spPr>
        <a:xfrm>
          <a:off x="7016750" y="9036050"/>
          <a:ext cx="19050" cy="1133475"/>
        </a:xfrm>
        <a:prstGeom prst="line">
          <a:avLst/>
        </a:prstGeom>
        <a:ln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473075</xdr:colOff>
      <xdr:row>54</xdr:row>
      <xdr:rowOff>53975</xdr:rowOff>
    </xdr:from>
    <xdr:to>
      <xdr:col>9</xdr:col>
      <xdr:colOff>295275</xdr:colOff>
      <xdr:row>54</xdr:row>
      <xdr:rowOff>85725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A6A205DD-814F-4F0B-B298-DA63A5498F82}"/>
            </a:ext>
          </a:extLst>
        </xdr:cNvPr>
        <xdr:cNvCxnSpPr/>
      </xdr:nvCxnSpPr>
      <xdr:spPr>
        <a:xfrm flipV="1">
          <a:off x="6369050" y="9826625"/>
          <a:ext cx="1346200" cy="31750"/>
        </a:xfrm>
        <a:prstGeom prst="line">
          <a:avLst/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43</xdr:row>
      <xdr:rowOff>142875</xdr:rowOff>
    </xdr:from>
    <xdr:to>
      <xdr:col>13</xdr:col>
      <xdr:colOff>19050</xdr:colOff>
      <xdr:row>55</xdr:row>
      <xdr:rowOff>95250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A4A62190-F15E-4197-A136-1690A9C7B90D}"/>
            </a:ext>
          </a:extLst>
        </xdr:cNvPr>
        <xdr:cNvCxnSpPr/>
      </xdr:nvCxnSpPr>
      <xdr:spPr>
        <a:xfrm flipH="1">
          <a:off x="6664325" y="7921625"/>
          <a:ext cx="12700" cy="2127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733425</xdr:colOff>
      <xdr:row>43</xdr:row>
      <xdr:rowOff>85725</xdr:rowOff>
    </xdr:from>
    <xdr:to>
      <xdr:col>14</xdr:col>
      <xdr:colOff>19050</xdr:colOff>
      <xdr:row>55</xdr:row>
      <xdr:rowOff>161925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id="{F2754340-97CB-4F8D-9317-2A2B9B0BAE37}"/>
            </a:ext>
          </a:extLst>
        </xdr:cNvPr>
        <xdr:cNvCxnSpPr/>
      </xdr:nvCxnSpPr>
      <xdr:spPr>
        <a:xfrm>
          <a:off x="7388225" y="7864475"/>
          <a:ext cx="50800" cy="2247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330200</xdr:colOff>
      <xdr:row>55</xdr:row>
      <xdr:rowOff>9525</xdr:rowOff>
    </xdr:from>
    <xdr:to>
      <xdr:col>14</xdr:col>
      <xdr:colOff>520700</xdr:colOff>
      <xdr:row>55</xdr:row>
      <xdr:rowOff>15875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C0F9053F-D38A-4B4A-97BA-6C7002273F0A}"/>
            </a:ext>
          </a:extLst>
        </xdr:cNvPr>
        <xdr:cNvCxnSpPr/>
      </xdr:nvCxnSpPr>
      <xdr:spPr>
        <a:xfrm flipV="1">
          <a:off x="6229350" y="9959975"/>
          <a:ext cx="1714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558800</xdr:colOff>
      <xdr:row>50</xdr:row>
      <xdr:rowOff>28575</xdr:rowOff>
    </xdr:from>
    <xdr:to>
      <xdr:col>14</xdr:col>
      <xdr:colOff>400050</xdr:colOff>
      <xdr:row>59</xdr:row>
      <xdr:rowOff>92077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E3F05A30-E464-4E1C-83EC-283F0C967480}"/>
            </a:ext>
          </a:extLst>
        </xdr:cNvPr>
        <xdr:cNvCxnSpPr/>
      </xdr:nvCxnSpPr>
      <xdr:spPr>
        <a:xfrm flipV="1">
          <a:off x="10264775" y="9077325"/>
          <a:ext cx="1365250" cy="169227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49</xdr:row>
      <xdr:rowOff>57150</xdr:rowOff>
    </xdr:from>
    <xdr:to>
      <xdr:col>14</xdr:col>
      <xdr:colOff>352425</xdr:colOff>
      <xdr:row>57</xdr:row>
      <xdr:rowOff>152400</xdr:rowOff>
    </xdr:to>
    <xdr:cxnSp macro="">
      <xdr:nvCxnSpPr>
        <xdr:cNvPr id="54" name="Conector recto 53">
          <a:extLst>
            <a:ext uri="{FF2B5EF4-FFF2-40B4-BE49-F238E27FC236}">
              <a16:creationId xmlns:a16="http://schemas.microsoft.com/office/drawing/2014/main" id="{4AB15A4D-82BE-4854-A6CD-AB5B893A5A79}"/>
            </a:ext>
          </a:extLst>
        </xdr:cNvPr>
        <xdr:cNvCxnSpPr/>
      </xdr:nvCxnSpPr>
      <xdr:spPr>
        <a:xfrm>
          <a:off x="10182225" y="8924925"/>
          <a:ext cx="1400175" cy="15430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511175</xdr:colOff>
      <xdr:row>51</xdr:row>
      <xdr:rowOff>66675</xdr:rowOff>
    </xdr:from>
    <xdr:to>
      <xdr:col>13</xdr:col>
      <xdr:colOff>530225</xdr:colOff>
      <xdr:row>57</xdr:row>
      <xdr:rowOff>111125</xdr:rowOff>
    </xdr:to>
    <xdr:cxnSp macro="">
      <xdr:nvCxnSpPr>
        <xdr:cNvPr id="55" name="Conector recto 54">
          <a:extLst>
            <a:ext uri="{FF2B5EF4-FFF2-40B4-BE49-F238E27FC236}">
              <a16:creationId xmlns:a16="http://schemas.microsoft.com/office/drawing/2014/main" id="{F4C2D3C0-4AA6-424A-9886-CC18E39E6EAC}"/>
            </a:ext>
          </a:extLst>
        </xdr:cNvPr>
        <xdr:cNvCxnSpPr/>
      </xdr:nvCxnSpPr>
      <xdr:spPr>
        <a:xfrm>
          <a:off x="10979150" y="9296400"/>
          <a:ext cx="19050" cy="1130300"/>
        </a:xfrm>
        <a:prstGeom prst="line">
          <a:avLst/>
        </a:prstGeom>
        <a:ln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495300</xdr:colOff>
      <xdr:row>54</xdr:row>
      <xdr:rowOff>44450</xdr:rowOff>
    </xdr:from>
    <xdr:to>
      <xdr:col>14</xdr:col>
      <xdr:colOff>314325</xdr:colOff>
      <xdr:row>54</xdr:row>
      <xdr:rowOff>73025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753C8625-D94C-4B41-95B2-8CB6483389CE}"/>
            </a:ext>
          </a:extLst>
        </xdr:cNvPr>
        <xdr:cNvCxnSpPr/>
      </xdr:nvCxnSpPr>
      <xdr:spPr>
        <a:xfrm flipV="1">
          <a:off x="10201275" y="9817100"/>
          <a:ext cx="1343025" cy="28575"/>
        </a:xfrm>
        <a:prstGeom prst="line">
          <a:avLst/>
        </a:prstGeom>
        <a:ln w="9525" cap="flat" cmpd="sng" algn="ctr">
          <a:solidFill>
            <a:schemeClr val="accent4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0C52-04AC-4D34-9C0F-6985F003C5D1}">
  <dimension ref="A2:N30"/>
  <sheetViews>
    <sheetView showGridLines="0" topLeftCell="A16" workbookViewId="0">
      <selection activeCell="I27" sqref="I27"/>
    </sheetView>
  </sheetViews>
  <sheetFormatPr baseColWidth="10" defaultRowHeight="14.5" x14ac:dyDescent="0.35"/>
  <sheetData>
    <row r="2" spans="1:14" x14ac:dyDescent="0.35">
      <c r="D2" t="s">
        <v>9</v>
      </c>
      <c r="I2" s="8"/>
      <c r="J2" s="8"/>
      <c r="K2" s="8"/>
      <c r="L2" s="8" t="s">
        <v>9</v>
      </c>
      <c r="M2" s="8"/>
      <c r="N2" s="8"/>
    </row>
    <row r="3" spans="1:14" x14ac:dyDescent="0.35">
      <c r="B3" s="1"/>
      <c r="C3" s="1" t="s">
        <v>0</v>
      </c>
      <c r="D3" s="1" t="s">
        <v>1</v>
      </c>
      <c r="E3" s="1" t="s">
        <v>2</v>
      </c>
      <c r="F3" s="1" t="s">
        <v>3</v>
      </c>
      <c r="I3" s="8"/>
      <c r="J3" s="9"/>
      <c r="K3" s="9" t="s">
        <v>0</v>
      </c>
      <c r="L3" s="9" t="s">
        <v>1</v>
      </c>
      <c r="M3" s="9" t="s">
        <v>2</v>
      </c>
      <c r="N3" s="9" t="s">
        <v>3</v>
      </c>
    </row>
    <row r="4" spans="1:14" x14ac:dyDescent="0.35">
      <c r="B4" s="1" t="s">
        <v>4</v>
      </c>
      <c r="C4" s="2">
        <v>0.25</v>
      </c>
      <c r="D4" s="4">
        <v>0.14000000000000001</v>
      </c>
      <c r="E4" s="5">
        <v>0.15</v>
      </c>
      <c r="F4" s="5">
        <v>0.32</v>
      </c>
      <c r="I4" s="8"/>
      <c r="J4" s="9" t="s">
        <v>4</v>
      </c>
      <c r="K4" s="9">
        <v>0.25</v>
      </c>
      <c r="L4" s="9">
        <v>0.14000000000000001</v>
      </c>
      <c r="M4" s="9">
        <v>0.15</v>
      </c>
      <c r="N4" s="9">
        <v>0.32</v>
      </c>
    </row>
    <row r="5" spans="1:14" x14ac:dyDescent="0.35">
      <c r="B5" s="1" t="s">
        <v>5</v>
      </c>
      <c r="C5" s="5">
        <v>0.4</v>
      </c>
      <c r="D5" s="5">
        <v>0.17</v>
      </c>
      <c r="E5" s="4">
        <v>0.13</v>
      </c>
      <c r="F5" s="2">
        <v>0.16</v>
      </c>
      <c r="I5" s="8"/>
      <c r="J5" s="9" t="s">
        <v>5</v>
      </c>
      <c r="K5" s="9">
        <v>0.4</v>
      </c>
      <c r="L5" s="9">
        <v>0.17</v>
      </c>
      <c r="M5" s="9">
        <v>0.13</v>
      </c>
      <c r="N5" s="9">
        <v>0.16</v>
      </c>
    </row>
    <row r="6" spans="1:14" x14ac:dyDescent="0.35">
      <c r="A6" t="s">
        <v>8</v>
      </c>
      <c r="B6" s="1" t="s">
        <v>6</v>
      </c>
      <c r="C6" s="2">
        <v>0.3</v>
      </c>
      <c r="D6" s="4">
        <v>0.05</v>
      </c>
      <c r="E6" s="2">
        <v>0.12</v>
      </c>
      <c r="F6" s="2">
        <v>0.15</v>
      </c>
      <c r="I6" s="8" t="s">
        <v>8</v>
      </c>
      <c r="J6" s="9" t="s">
        <v>6</v>
      </c>
      <c r="K6" s="9">
        <v>0.3</v>
      </c>
      <c r="L6" s="9">
        <v>0.05</v>
      </c>
      <c r="M6" s="9">
        <v>0.12</v>
      </c>
      <c r="N6" s="9">
        <v>0.15</v>
      </c>
    </row>
    <row r="7" spans="1:14" x14ac:dyDescent="0.35">
      <c r="B7" s="1" t="s">
        <v>7</v>
      </c>
      <c r="C7" s="4">
        <v>-0.01</v>
      </c>
      <c r="D7" s="2">
        <v>0.08</v>
      </c>
      <c r="E7" s="2">
        <v>0.11</v>
      </c>
      <c r="F7" s="2">
        <v>0.03</v>
      </c>
      <c r="G7" t="s">
        <v>15</v>
      </c>
      <c r="I7" s="8"/>
      <c r="J7" s="9" t="s">
        <v>7</v>
      </c>
      <c r="K7" s="9">
        <v>-0.01</v>
      </c>
      <c r="L7" s="9">
        <v>0.08</v>
      </c>
      <c r="M7" s="9">
        <v>0.11</v>
      </c>
      <c r="N7" s="9">
        <v>0.03</v>
      </c>
    </row>
    <row r="8" spans="1:14" x14ac:dyDescent="0.35">
      <c r="C8" s="3"/>
      <c r="D8" s="3"/>
      <c r="E8" s="3"/>
      <c r="F8" s="3"/>
    </row>
    <row r="9" spans="1:14" x14ac:dyDescent="0.35">
      <c r="D9" t="s">
        <v>9</v>
      </c>
    </row>
    <row r="10" spans="1:14" x14ac:dyDescent="0.35">
      <c r="B10" s="1"/>
      <c r="C10" s="1" t="s">
        <v>0</v>
      </c>
      <c r="D10" s="1" t="s">
        <v>1</v>
      </c>
      <c r="E10" s="1" t="s">
        <v>2</v>
      </c>
      <c r="F10" s="1" t="s">
        <v>3</v>
      </c>
    </row>
    <row r="11" spans="1:14" x14ac:dyDescent="0.35">
      <c r="B11" s="1" t="s">
        <v>4</v>
      </c>
      <c r="C11" s="2"/>
      <c r="D11" s="4">
        <v>0.14000000000000001</v>
      </c>
      <c r="E11" s="5">
        <v>0.15</v>
      </c>
      <c r="F11" s="5"/>
    </row>
    <row r="12" spans="1:14" x14ac:dyDescent="0.35">
      <c r="B12" s="1" t="s">
        <v>5</v>
      </c>
      <c r="C12" s="5"/>
      <c r="D12" s="5">
        <v>0.17</v>
      </c>
      <c r="E12" s="4">
        <v>0.13</v>
      </c>
      <c r="F12" s="2"/>
    </row>
    <row r="13" spans="1:14" x14ac:dyDescent="0.35">
      <c r="A13" t="s">
        <v>8</v>
      </c>
      <c r="B13" s="1" t="s">
        <v>6</v>
      </c>
      <c r="C13" s="2"/>
      <c r="D13" s="4"/>
      <c r="E13" s="2"/>
      <c r="F13" s="2"/>
    </row>
    <row r="14" spans="1:14" x14ac:dyDescent="0.35">
      <c r="B14" s="1" t="s">
        <v>7</v>
      </c>
      <c r="C14" s="4"/>
      <c r="D14" s="2"/>
      <c r="E14" s="2"/>
      <c r="F14" s="2"/>
    </row>
    <row r="16" spans="1:14" x14ac:dyDescent="0.35">
      <c r="D16" t="s">
        <v>14</v>
      </c>
      <c r="E16" t="s">
        <v>11</v>
      </c>
    </row>
    <row r="17" spans="4:12" x14ac:dyDescent="0.35">
      <c r="D17" s="4">
        <v>0.14000000000000001</v>
      </c>
      <c r="E17" s="5">
        <v>0.15</v>
      </c>
      <c r="F17" t="s">
        <v>12</v>
      </c>
    </row>
    <row r="18" spans="4:12" x14ac:dyDescent="0.35">
      <c r="D18" s="5">
        <v>0.17</v>
      </c>
      <c r="E18" s="4">
        <v>0.13</v>
      </c>
      <c r="F18" t="s">
        <v>13</v>
      </c>
    </row>
    <row r="21" spans="4:12" x14ac:dyDescent="0.35">
      <c r="D21" t="s">
        <v>16</v>
      </c>
      <c r="F21" t="s">
        <v>18</v>
      </c>
      <c r="G21" t="s">
        <v>17</v>
      </c>
    </row>
    <row r="22" spans="4:12" x14ac:dyDescent="0.35">
      <c r="I22" s="7">
        <v>0.4</v>
      </c>
      <c r="J22" s="7">
        <v>0.6</v>
      </c>
    </row>
    <row r="23" spans="4:12" x14ac:dyDescent="0.35">
      <c r="D23" t="s">
        <v>19</v>
      </c>
      <c r="I23" t="s">
        <v>14</v>
      </c>
      <c r="J23" t="s">
        <v>11</v>
      </c>
    </row>
    <row r="24" spans="4:12" x14ac:dyDescent="0.35">
      <c r="D24" s="6" t="s">
        <v>20</v>
      </c>
      <c r="I24" s="4">
        <v>0.14000000000000001</v>
      </c>
      <c r="J24" s="5">
        <v>0.15</v>
      </c>
      <c r="K24" t="s">
        <v>12</v>
      </c>
      <c r="L24" s="7">
        <v>0.8</v>
      </c>
    </row>
    <row r="25" spans="4:12" x14ac:dyDescent="0.35">
      <c r="D25" s="6" t="s">
        <v>21</v>
      </c>
      <c r="I25" s="5">
        <v>0.17</v>
      </c>
      <c r="J25" s="4">
        <v>0.13</v>
      </c>
      <c r="K25" t="s">
        <v>13</v>
      </c>
      <c r="L25" s="7">
        <v>0.2</v>
      </c>
    </row>
    <row r="26" spans="4:12" x14ac:dyDescent="0.35">
      <c r="D26" t="s">
        <v>10</v>
      </c>
      <c r="E26">
        <f>0.02/0.05</f>
        <v>0.39999999999999997</v>
      </c>
    </row>
    <row r="27" spans="4:12" x14ac:dyDescent="0.35">
      <c r="I27" s="10">
        <f>L24*(I24*I22+J24*J22)+L25*(I25*I22+J25*J22)</f>
        <v>0.14600000000000002</v>
      </c>
    </row>
    <row r="29" spans="4:12" x14ac:dyDescent="0.35">
      <c r="D29" t="s">
        <v>22</v>
      </c>
    </row>
    <row r="30" spans="4:12" x14ac:dyDescent="0.35">
      <c r="D30" t="s">
        <v>23</v>
      </c>
      <c r="E30">
        <f>0.04/0.05</f>
        <v>0.79999999999999993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BE43-BDA6-4142-85DF-60462F5F27E7}">
  <dimension ref="B3:F13"/>
  <sheetViews>
    <sheetView workbookViewId="0">
      <selection activeCell="D18" sqref="D18"/>
    </sheetView>
  </sheetViews>
  <sheetFormatPr baseColWidth="10" defaultRowHeight="14.5" x14ac:dyDescent="0.35"/>
  <sheetData>
    <row r="3" spans="2:6" x14ac:dyDescent="0.35">
      <c r="B3" t="s">
        <v>24</v>
      </c>
    </row>
    <row r="5" spans="2:6" x14ac:dyDescent="0.35">
      <c r="B5" t="s">
        <v>25</v>
      </c>
    </row>
    <row r="6" spans="2:6" x14ac:dyDescent="0.35">
      <c r="B6" t="s">
        <v>31</v>
      </c>
    </row>
    <row r="7" spans="2:6" x14ac:dyDescent="0.35">
      <c r="B7" t="s">
        <v>32</v>
      </c>
    </row>
    <row r="9" spans="2:6" x14ac:dyDescent="0.35">
      <c r="D9" s="1"/>
      <c r="E9" s="1" t="s">
        <v>27</v>
      </c>
      <c r="F9" s="1"/>
    </row>
    <row r="10" spans="2:6" x14ac:dyDescent="0.35">
      <c r="D10" s="1" t="s">
        <v>28</v>
      </c>
      <c r="E10" s="1" t="s">
        <v>29</v>
      </c>
      <c r="F10" s="1" t="s">
        <v>30</v>
      </c>
    </row>
    <row r="11" spans="2:6" x14ac:dyDescent="0.35">
      <c r="B11" s="11" t="s">
        <v>26</v>
      </c>
      <c r="C11" t="s">
        <v>28</v>
      </c>
      <c r="D11" s="11">
        <v>1</v>
      </c>
      <c r="E11">
        <v>2</v>
      </c>
      <c r="F11">
        <v>4</v>
      </c>
    </row>
    <row r="12" spans="2:6" x14ac:dyDescent="0.35">
      <c r="B12" s="11"/>
      <c r="C12" t="s">
        <v>29</v>
      </c>
      <c r="D12">
        <v>1</v>
      </c>
      <c r="E12" s="11">
        <v>0</v>
      </c>
      <c r="F12">
        <v>5</v>
      </c>
    </row>
    <row r="13" spans="2:6" x14ac:dyDescent="0.35">
      <c r="B13" s="11"/>
      <c r="C13" t="s">
        <v>30</v>
      </c>
      <c r="D13">
        <v>0</v>
      </c>
      <c r="E13">
        <v>1</v>
      </c>
      <c r="F13" s="11">
        <v>-1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9E6E-B9E6-4D74-85E2-43902F0885EA}">
  <dimension ref="C3:O58"/>
  <sheetViews>
    <sheetView tabSelected="1" topLeftCell="B31" workbookViewId="0">
      <selection activeCell="L49" sqref="L49"/>
    </sheetView>
  </sheetViews>
  <sheetFormatPr baseColWidth="10" defaultRowHeight="14.5" x14ac:dyDescent="0.35"/>
  <cols>
    <col min="6" max="6" width="19" customWidth="1"/>
  </cols>
  <sheetData>
    <row r="3" spans="3:14" x14ac:dyDescent="0.35">
      <c r="F3" t="s">
        <v>34</v>
      </c>
    </row>
    <row r="4" spans="3:14" x14ac:dyDescent="0.35">
      <c r="E4" t="s">
        <v>35</v>
      </c>
      <c r="F4" t="s">
        <v>29</v>
      </c>
      <c r="G4" t="s">
        <v>36</v>
      </c>
    </row>
    <row r="5" spans="3:14" x14ac:dyDescent="0.35">
      <c r="D5" t="s">
        <v>35</v>
      </c>
      <c r="E5">
        <v>3</v>
      </c>
      <c r="F5">
        <v>6</v>
      </c>
      <c r="G5" s="11">
        <v>1</v>
      </c>
      <c r="M5" t="s">
        <v>28</v>
      </c>
    </row>
    <row r="6" spans="3:14" x14ac:dyDescent="0.35">
      <c r="C6" t="s">
        <v>33</v>
      </c>
      <c r="D6" t="s">
        <v>37</v>
      </c>
      <c r="E6">
        <v>5</v>
      </c>
      <c r="F6" s="11">
        <v>2</v>
      </c>
      <c r="G6">
        <v>3</v>
      </c>
    </row>
    <row r="7" spans="3:14" x14ac:dyDescent="0.35">
      <c r="D7" t="s">
        <v>36</v>
      </c>
      <c r="E7">
        <v>5</v>
      </c>
      <c r="F7">
        <v>2</v>
      </c>
      <c r="G7" s="11">
        <v>-3</v>
      </c>
      <c r="M7" s="14">
        <v>6</v>
      </c>
    </row>
    <row r="9" spans="3:14" x14ac:dyDescent="0.35">
      <c r="F9" t="s">
        <v>34</v>
      </c>
    </row>
    <row r="10" spans="3:14" x14ac:dyDescent="0.35">
      <c r="E10" t="s">
        <v>35</v>
      </c>
      <c r="F10" t="s">
        <v>29</v>
      </c>
      <c r="G10" t="s">
        <v>36</v>
      </c>
      <c r="K10">
        <v>3</v>
      </c>
      <c r="M10">
        <v>2.66</v>
      </c>
    </row>
    <row r="11" spans="3:14" x14ac:dyDescent="0.35">
      <c r="D11" t="s">
        <v>35</v>
      </c>
      <c r="E11" s="12">
        <v>3</v>
      </c>
      <c r="F11" s="8">
        <v>6</v>
      </c>
      <c r="G11" s="8">
        <v>1</v>
      </c>
      <c r="M11" s="14">
        <v>2</v>
      </c>
    </row>
    <row r="12" spans="3:14" x14ac:dyDescent="0.35">
      <c r="C12" t="s">
        <v>33</v>
      </c>
      <c r="D12" t="s">
        <v>37</v>
      </c>
      <c r="E12" s="12">
        <v>5</v>
      </c>
      <c r="F12" s="8">
        <v>2</v>
      </c>
      <c r="G12" s="8">
        <v>3</v>
      </c>
      <c r="K12">
        <v>1</v>
      </c>
    </row>
    <row r="13" spans="3:14" x14ac:dyDescent="0.35">
      <c r="D13" t="s">
        <v>36</v>
      </c>
      <c r="E13" s="12">
        <v>5</v>
      </c>
      <c r="F13" s="12">
        <v>2</v>
      </c>
      <c r="G13" s="12">
        <v>-3</v>
      </c>
      <c r="N13" t="s">
        <v>29</v>
      </c>
    </row>
    <row r="14" spans="3:14" x14ac:dyDescent="0.35">
      <c r="F14" t="s">
        <v>10</v>
      </c>
      <c r="G14" t="s">
        <v>38</v>
      </c>
      <c r="K14">
        <v>0</v>
      </c>
      <c r="M14" s="14">
        <v>1</v>
      </c>
    </row>
    <row r="15" spans="3:14" x14ac:dyDescent="0.35">
      <c r="F15" t="s">
        <v>29</v>
      </c>
      <c r="G15" t="s">
        <v>30</v>
      </c>
      <c r="L15" s="14">
        <v>0.33</v>
      </c>
    </row>
    <row r="16" spans="3:14" x14ac:dyDescent="0.35">
      <c r="E16" t="s">
        <v>28</v>
      </c>
      <c r="F16" s="8">
        <v>6</v>
      </c>
      <c r="G16" s="8">
        <v>1</v>
      </c>
      <c r="H16" t="s">
        <v>23</v>
      </c>
      <c r="I16" s="13">
        <f>1/6</f>
        <v>0.16666666666666666</v>
      </c>
      <c r="K16" s="13">
        <f>I16*(F16*F18+G16*G18)+I17*(F17*F18+G17*G18)</f>
        <v>2.666666666666667</v>
      </c>
    </row>
    <row r="17" spans="5:15" x14ac:dyDescent="0.35">
      <c r="E17" t="s">
        <v>29</v>
      </c>
      <c r="F17" s="8">
        <v>2</v>
      </c>
      <c r="G17" s="8">
        <v>3</v>
      </c>
      <c r="H17" t="s">
        <v>39</v>
      </c>
      <c r="I17" s="13">
        <f>5/6</f>
        <v>0.83333333333333337</v>
      </c>
    </row>
    <row r="18" spans="5:15" x14ac:dyDescent="0.35">
      <c r="F18" s="13">
        <v>0.33</v>
      </c>
      <c r="G18" s="13">
        <v>0.67</v>
      </c>
    </row>
    <row r="20" spans="5:15" x14ac:dyDescent="0.35">
      <c r="E20" s="13" t="s">
        <v>40</v>
      </c>
      <c r="F20" t="s">
        <v>41</v>
      </c>
      <c r="G20" s="13" t="s">
        <v>42</v>
      </c>
      <c r="I20" s="13" t="s">
        <v>43</v>
      </c>
      <c r="J20" s="6" t="s">
        <v>44</v>
      </c>
      <c r="K20" s="13" t="s">
        <v>45</v>
      </c>
    </row>
    <row r="21" spans="5:15" x14ac:dyDescent="0.35">
      <c r="E21" t="s">
        <v>46</v>
      </c>
      <c r="F21" t="s">
        <v>47</v>
      </c>
      <c r="G21">
        <v>0</v>
      </c>
    </row>
    <row r="22" spans="5:15" x14ac:dyDescent="0.35">
      <c r="E22" t="s">
        <v>48</v>
      </c>
      <c r="F22">
        <v>2</v>
      </c>
      <c r="N22" t="s">
        <v>28</v>
      </c>
    </row>
    <row r="23" spans="5:15" x14ac:dyDescent="0.35">
      <c r="E23" t="s">
        <v>10</v>
      </c>
      <c r="F23">
        <f>1/3</f>
        <v>0.33333333333333331</v>
      </c>
    </row>
    <row r="24" spans="5:15" x14ac:dyDescent="0.35">
      <c r="N24" s="14">
        <v>6</v>
      </c>
    </row>
    <row r="27" spans="5:15" x14ac:dyDescent="0.35">
      <c r="L27">
        <v>3</v>
      </c>
      <c r="N27">
        <v>2.66</v>
      </c>
    </row>
    <row r="28" spans="5:15" x14ac:dyDescent="0.35">
      <c r="L28">
        <v>2</v>
      </c>
      <c r="N28" s="14">
        <v>2</v>
      </c>
    </row>
    <row r="29" spans="5:15" x14ac:dyDescent="0.35">
      <c r="L29">
        <v>1</v>
      </c>
      <c r="N29" s="14">
        <v>1</v>
      </c>
    </row>
    <row r="30" spans="5:15" x14ac:dyDescent="0.35">
      <c r="O30" t="s">
        <v>29</v>
      </c>
    </row>
    <row r="31" spans="5:15" x14ac:dyDescent="0.35">
      <c r="H31" t="s">
        <v>59</v>
      </c>
      <c r="I31" t="s">
        <v>60</v>
      </c>
      <c r="L31">
        <v>0</v>
      </c>
      <c r="N31" s="14">
        <v>1</v>
      </c>
    </row>
    <row r="32" spans="5:15" x14ac:dyDescent="0.35">
      <c r="H32" s="13">
        <v>0.5</v>
      </c>
      <c r="I32" s="13">
        <v>0.5</v>
      </c>
      <c r="M32" s="14">
        <v>0.16</v>
      </c>
    </row>
    <row r="33" spans="7:14" x14ac:dyDescent="0.35">
      <c r="H33" s="15" t="s">
        <v>10</v>
      </c>
      <c r="I33" s="15" t="s">
        <v>38</v>
      </c>
    </row>
    <row r="34" spans="7:14" x14ac:dyDescent="0.35">
      <c r="G34" t="s">
        <v>61</v>
      </c>
      <c r="H34">
        <v>-1</v>
      </c>
      <c r="I34">
        <v>2</v>
      </c>
      <c r="J34" s="13" t="s">
        <v>23</v>
      </c>
      <c r="K34" s="13">
        <v>0.7</v>
      </c>
    </row>
    <row r="35" spans="7:14" x14ac:dyDescent="0.35">
      <c r="G35" t="s">
        <v>62</v>
      </c>
      <c r="H35">
        <v>4</v>
      </c>
      <c r="I35">
        <v>-3</v>
      </c>
      <c r="J35" s="13" t="s">
        <v>39</v>
      </c>
      <c r="K35" s="13">
        <v>0.3</v>
      </c>
    </row>
    <row r="36" spans="7:14" x14ac:dyDescent="0.35">
      <c r="H36" s="17" t="s">
        <v>63</v>
      </c>
      <c r="I36" s="17"/>
      <c r="J36" s="17">
        <f>+K34*(H34*H32+I34*I32)+K35*(H35*H32+I35*I32)</f>
        <v>0.5</v>
      </c>
    </row>
    <row r="38" spans="7:14" x14ac:dyDescent="0.35">
      <c r="H38" s="16" t="s">
        <v>49</v>
      </c>
      <c r="I38" s="16" t="s">
        <v>44</v>
      </c>
      <c r="J38" s="13" t="s">
        <v>50</v>
      </c>
      <c r="L38" s="16" t="s">
        <v>51</v>
      </c>
      <c r="M38" s="16" t="s">
        <v>44</v>
      </c>
      <c r="N38" s="13" t="s">
        <v>52</v>
      </c>
    </row>
    <row r="39" spans="7:14" x14ac:dyDescent="0.35">
      <c r="H39" s="6" t="s">
        <v>53</v>
      </c>
      <c r="I39" s="6" t="s">
        <v>44</v>
      </c>
      <c r="J39" t="s">
        <v>54</v>
      </c>
      <c r="L39" s="6" t="s">
        <v>57</v>
      </c>
      <c r="M39" s="6" t="s">
        <v>44</v>
      </c>
      <c r="N39" t="s">
        <v>56</v>
      </c>
    </row>
    <row r="40" spans="7:14" x14ac:dyDescent="0.35">
      <c r="H40" s="6" t="s">
        <v>55</v>
      </c>
      <c r="I40" s="6" t="s">
        <v>44</v>
      </c>
      <c r="J40">
        <v>-5</v>
      </c>
      <c r="L40" s="6" t="s">
        <v>58</v>
      </c>
      <c r="M40" s="6" t="s">
        <v>44</v>
      </c>
      <c r="N40">
        <v>-7</v>
      </c>
    </row>
    <row r="41" spans="7:14" x14ac:dyDescent="0.35">
      <c r="H41" t="s">
        <v>10</v>
      </c>
      <c r="I41" s="6" t="s">
        <v>44</v>
      </c>
      <c r="J41">
        <v>0.5</v>
      </c>
      <c r="L41" t="s">
        <v>23</v>
      </c>
      <c r="M41" s="6" t="s">
        <v>44</v>
      </c>
      <c r="N41">
        <f>7/10</f>
        <v>0.7</v>
      </c>
    </row>
    <row r="44" spans="7:14" x14ac:dyDescent="0.35">
      <c r="H44" t="s">
        <v>14</v>
      </c>
      <c r="M44" t="s">
        <v>12</v>
      </c>
    </row>
    <row r="49" spans="7:15" x14ac:dyDescent="0.35">
      <c r="J49" s="14">
        <v>6</v>
      </c>
      <c r="O49" s="14">
        <v>6</v>
      </c>
    </row>
    <row r="51" spans="7:15" x14ac:dyDescent="0.35">
      <c r="J51" s="14">
        <v>4</v>
      </c>
      <c r="M51">
        <v>4</v>
      </c>
      <c r="O51" s="14">
        <v>4</v>
      </c>
    </row>
    <row r="52" spans="7:15" x14ac:dyDescent="0.35">
      <c r="H52">
        <v>3</v>
      </c>
      <c r="M52">
        <v>3</v>
      </c>
    </row>
    <row r="53" spans="7:15" x14ac:dyDescent="0.35">
      <c r="H53">
        <v>2</v>
      </c>
      <c r="M53">
        <v>2</v>
      </c>
      <c r="O53">
        <v>2</v>
      </c>
    </row>
    <row r="54" spans="7:15" x14ac:dyDescent="0.35">
      <c r="H54">
        <v>1</v>
      </c>
      <c r="M54">
        <v>1</v>
      </c>
    </row>
    <row r="55" spans="7:15" x14ac:dyDescent="0.35">
      <c r="G55">
        <v>0.5</v>
      </c>
      <c r="J55">
        <v>1</v>
      </c>
      <c r="L55">
        <v>0.5</v>
      </c>
      <c r="O55">
        <v>1</v>
      </c>
    </row>
    <row r="56" spans="7:15" x14ac:dyDescent="0.35">
      <c r="H56">
        <v>0</v>
      </c>
      <c r="J56" s="14"/>
      <c r="M56">
        <v>0</v>
      </c>
      <c r="O56" s="14"/>
    </row>
    <row r="57" spans="7:15" x14ac:dyDescent="0.35">
      <c r="I57" s="1">
        <v>0.5</v>
      </c>
      <c r="J57" s="14">
        <v>-1</v>
      </c>
      <c r="N57" s="1"/>
      <c r="O57" s="14">
        <v>-1</v>
      </c>
    </row>
    <row r="58" spans="7:15" x14ac:dyDescent="0.35">
      <c r="H58">
        <v>-3</v>
      </c>
      <c r="M58">
        <v>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2021-04-18T20:00:46Z</dcterms:created>
  <dcterms:modified xsi:type="dcterms:W3CDTF">2021-04-19T23:38:04Z</dcterms:modified>
</cp:coreProperties>
</file>